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Elenco iscritti" sheetId="1" r:id="rId1"/>
    <sheet name="Classifica" sheetId="2" r:id="rId2"/>
  </sheets>
  <definedNames>
    <definedName name="_xlnm.Print_Area" localSheetId="1">'Classifica'!$A$1:$L$16</definedName>
    <definedName name="_xlnm.Print_Area" localSheetId="0">'Elenco iscritti'!$A$1:$L$14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<sst xmlns="http://schemas.openxmlformats.org/spreadsheetml/2006/main" count="91" uniqueCount="54">
  <si>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TROFEO LIONS CLUB CHIAVARI CASTELLO </t>
  </si>
  <si>
    <t>CHIAVARI, 8 APRILE 2017</t>
  </si>
  <si>
    <t>IMBARCAZIONE</t>
  </si>
  <si>
    <t>ARMATORE</t>
  </si>
  <si>
    <t>DATI IMBARCAZIONE</t>
  </si>
  <si>
    <t>ABBUONI</t>
  </si>
  <si>
    <t>Nominativo</t>
  </si>
  <si>
    <t>Tipo</t>
  </si>
  <si>
    <t>LFT</t>
  </si>
  <si>
    <t>LG</t>
  </si>
  <si>
    <t>I</t>
  </si>
  <si>
    <t>P</t>
  </si>
  <si>
    <t>RATING</t>
  </si>
  <si>
    <t>A.P.M.</t>
  </si>
  <si>
    <t>YACHT CLUB CHIAVARI</t>
  </si>
  <si>
    <t>NUMERO</t>
  </si>
  <si>
    <t>ABBUONO TOTALE</t>
  </si>
  <si>
    <t xml:space="preserve">TEMPI DI ARRIVO </t>
  </si>
  <si>
    <t>VELICO</t>
  </si>
  <si>
    <t>TIPO</t>
  </si>
  <si>
    <t>NOMINATIVO</t>
  </si>
  <si>
    <t>in secondi</t>
  </si>
  <si>
    <t>secondi</t>
  </si>
  <si>
    <t>H.M.S</t>
  </si>
  <si>
    <t>ARRIVO</t>
  </si>
  <si>
    <t>TEMPO REALE</t>
  </si>
  <si>
    <t>TEMPO COMP.</t>
  </si>
  <si>
    <t>ITA</t>
  </si>
  <si>
    <t>CLASSE LIBERA - ELENCO ISCRITTI E ABBUONO PER MIGLIO</t>
  </si>
  <si>
    <t>TROFEO LIONS CLUB CHIAVARI CASTELLO</t>
  </si>
  <si>
    <t>SABATO 8 APRILE 2017</t>
  </si>
  <si>
    <t xml:space="preserve">CLASSE LIBERA </t>
  </si>
  <si>
    <t>N° velico</t>
  </si>
  <si>
    <t>MAJA</t>
  </si>
  <si>
    <t>FORGUS 36</t>
  </si>
  <si>
    <t>MARIO TOSI</t>
  </si>
  <si>
    <t>SANSEGAL</t>
  </si>
  <si>
    <t>SUN ODYSSEY 49</t>
  </si>
  <si>
    <t>MARIANGELA RIVANERA</t>
  </si>
  <si>
    <t>WOLLY B</t>
  </si>
  <si>
    <t>FIRST 35</t>
  </si>
  <si>
    <t>LINUS</t>
  </si>
  <si>
    <t>GRAND SOLEIL 50</t>
  </si>
  <si>
    <t>ROBERTO GALLOTTI</t>
  </si>
  <si>
    <t>REWIND</t>
  </si>
  <si>
    <t>GRAND SOLEIL 46</t>
  </si>
  <si>
    <t>LUCIANA BEVILACQUA</t>
  </si>
  <si>
    <t>MONTPRES</t>
  </si>
  <si>
    <t>J80</t>
  </si>
  <si>
    <t>PAOLO MONTEDONICO</t>
  </si>
  <si>
    <t>MAGIA 2</t>
  </si>
  <si>
    <t>X4</t>
  </si>
  <si>
    <t>MASSIMO BATTAINI</t>
  </si>
  <si>
    <t>M. PODESTA' - E. DE MARCHI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</si>
</sst>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_-;\-* #,##0.0_-;_-* &quot;-&quot;_-;_-@_-"/>
    <numFmt numFmtId="166" formatCode="_-* #,##0.0000_-;\-* #,##0.0000_-;_-* &quot;-&quot;_-;_-@_-"/>
    <numFmt numFmtId="167" formatCode="_-* #,##0.0000000000_-;\-* #,##0.0000000000_-;_-* &quot;-&quot;_-;_-@_-"/>
  </numFmts>
  <fonts count="1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i/>
      <sz val="20"/>
      <name val="USABlack"/>
      <family val="0"/>
    </font>
    <font>
      <b/>
      <sz val="18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>
      <alignment/>
      <protection/>
    </xf>
    <xf numFmtId="0" fontId="6" fillId="0" borderId="7" xfId="19" applyFont="1" applyBorder="1">
      <alignment/>
      <protection/>
    </xf>
    <xf numFmtId="0" fontId="6" fillId="0" borderId="4" xfId="19" applyFont="1" applyBorder="1">
      <alignment/>
      <protection/>
    </xf>
    <xf numFmtId="164" fontId="6" fillId="0" borderId="4" xfId="16" applyNumberFormat="1" applyFont="1" applyBorder="1" applyAlignment="1">
      <alignment/>
    </xf>
    <xf numFmtId="165" fontId="6" fillId="0" borderId="4" xfId="16" applyNumberFormat="1" applyFont="1" applyBorder="1" applyAlignment="1">
      <alignment/>
    </xf>
    <xf numFmtId="0" fontId="6" fillId="0" borderId="5" xfId="19" applyFont="1" applyBorder="1">
      <alignment/>
      <protection/>
    </xf>
    <xf numFmtId="0" fontId="6" fillId="0" borderId="1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165" fontId="6" fillId="0" borderId="8" xfId="16" applyNumberFormat="1" applyFont="1" applyBorder="1" applyAlignment="1">
      <alignment/>
    </xf>
    <xf numFmtId="0" fontId="0" fillId="0" borderId="0" xfId="20" applyBorder="1" applyAlignment="1">
      <alignment horizontal="centerContinuous"/>
      <protection/>
    </xf>
    <xf numFmtId="0" fontId="9" fillId="0" borderId="0" xfId="20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46" fontId="4" fillId="0" borderId="0" xfId="20" applyNumberFormat="1" applyFont="1" applyBorder="1" applyAlignment="1">
      <alignment horizontal="centerContinuous"/>
      <protection/>
    </xf>
    <xf numFmtId="21" fontId="0" fillId="0" borderId="0" xfId="20" applyNumberFormat="1" applyBorder="1" applyAlignment="1">
      <alignment horizontal="centerContinuous"/>
      <protection/>
    </xf>
    <xf numFmtId="21" fontId="0" fillId="0" borderId="0" xfId="20" applyNumberFormat="1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0" fillId="0" borderId="0" xfId="20" applyBorder="1">
      <alignment/>
      <protection/>
    </xf>
    <xf numFmtId="46" fontId="0" fillId="0" borderId="0" xfId="20" applyNumberFormat="1" applyBorder="1">
      <alignment/>
      <protection/>
    </xf>
    <xf numFmtId="21" fontId="0" fillId="0" borderId="0" xfId="20" applyNumberFormat="1" applyBorder="1">
      <alignment/>
      <protection/>
    </xf>
    <xf numFmtId="21" fontId="0" fillId="0" borderId="0" xfId="20" applyNumberFormat="1">
      <alignment/>
      <protection/>
    </xf>
    <xf numFmtId="46" fontId="2" fillId="0" borderId="0" xfId="17" applyNumberFormat="1" applyFont="1" applyBorder="1" applyAlignment="1">
      <alignment horizontal="center"/>
    </xf>
    <xf numFmtId="21" fontId="2" fillId="0" borderId="0" xfId="20" applyNumberFormat="1" applyFont="1" applyBorder="1" applyAlignment="1">
      <alignment horizontal="center"/>
      <protection/>
    </xf>
    <xf numFmtId="21" fontId="6" fillId="0" borderId="0" xfId="17" applyNumberFormat="1" applyFont="1" applyBorder="1" applyAlignment="1">
      <alignment/>
    </xf>
    <xf numFmtId="0" fontId="6" fillId="0" borderId="9" xfId="19" applyFont="1" applyBorder="1" applyAlignment="1">
      <alignment horizontal="center"/>
      <protection/>
    </xf>
    <xf numFmtId="0" fontId="2" fillId="0" borderId="10" xfId="0" applyFont="1" applyBorder="1" applyAlignment="1">
      <alignment horizontal="centerContinuous"/>
    </xf>
    <xf numFmtId="0" fontId="0" fillId="0" borderId="5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8" xfId="20" applyFont="1" applyBorder="1">
      <alignment/>
      <protection/>
    </xf>
    <xf numFmtId="165" fontId="0" fillId="0" borderId="5" xfId="17" applyNumberFormat="1" applyFont="1" applyBorder="1" applyAlignment="1">
      <alignment/>
    </xf>
    <xf numFmtId="41" fontId="0" fillId="0" borderId="5" xfId="17" applyFont="1" applyBorder="1" applyAlignment="1">
      <alignment/>
    </xf>
    <xf numFmtId="21" fontId="0" fillId="0" borderId="5" xfId="17" applyNumberFormat="1" applyFont="1" applyBorder="1" applyAlignment="1">
      <alignment horizontal="center"/>
    </xf>
    <xf numFmtId="21" fontId="0" fillId="0" borderId="5" xfId="17" applyNumberFormat="1" applyFont="1" applyBorder="1" applyAlignment="1">
      <alignment/>
    </xf>
    <xf numFmtId="21" fontId="0" fillId="0" borderId="3" xfId="17" applyNumberFormat="1" applyFont="1" applyBorder="1" applyAlignment="1">
      <alignment/>
    </xf>
    <xf numFmtId="0" fontId="0" fillId="0" borderId="1" xfId="19" applyFont="1" applyBorder="1">
      <alignment/>
      <protection/>
    </xf>
    <xf numFmtId="0" fontId="0" fillId="0" borderId="2" xfId="19" applyFont="1" applyBorder="1">
      <alignment/>
      <protection/>
    </xf>
    <xf numFmtId="0" fontId="0" fillId="0" borderId="8" xfId="19" applyFont="1" applyBorder="1">
      <alignment/>
      <protection/>
    </xf>
    <xf numFmtId="0" fontId="11" fillId="0" borderId="2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Continuous"/>
      <protection/>
    </xf>
    <xf numFmtId="0" fontId="12" fillId="0" borderId="2" xfId="20" applyFont="1" applyBorder="1" applyAlignment="1">
      <alignment horizontal="centerContinuous"/>
      <protection/>
    </xf>
    <xf numFmtId="0" fontId="11" fillId="0" borderId="1" xfId="20" applyFont="1" applyBorder="1" applyAlignment="1">
      <alignment horizontal="center"/>
      <protection/>
    </xf>
    <xf numFmtId="0" fontId="11" fillId="0" borderId="10" xfId="20" applyFont="1" applyBorder="1" applyAlignment="1">
      <alignment horizontal="centerContinuous"/>
      <protection/>
    </xf>
    <xf numFmtId="0" fontId="11" fillId="0" borderId="4" xfId="20" applyFont="1" applyBorder="1" applyAlignment="1">
      <alignment horizontal="center"/>
      <protection/>
    </xf>
    <xf numFmtId="0" fontId="11" fillId="0" borderId="3" xfId="20" applyFont="1" applyBorder="1" applyAlignment="1">
      <alignment horizontal="center"/>
      <protection/>
    </xf>
    <xf numFmtId="46" fontId="11" fillId="0" borderId="4" xfId="17" applyNumberFormat="1" applyFont="1" applyBorder="1" applyAlignment="1">
      <alignment horizontal="centerContinuous"/>
    </xf>
    <xf numFmtId="21" fontId="11" fillId="0" borderId="3" xfId="20" applyNumberFormat="1" applyFont="1" applyBorder="1" applyAlignment="1">
      <alignment horizontal="center"/>
      <protection/>
    </xf>
    <xf numFmtId="0" fontId="6" fillId="0" borderId="8" xfId="20" applyFont="1" applyBorder="1">
      <alignment/>
      <protection/>
    </xf>
    <xf numFmtId="0" fontId="6" fillId="0" borderId="5" xfId="20" applyFont="1" applyBorder="1">
      <alignment/>
      <protection/>
    </xf>
    <xf numFmtId="0" fontId="13" fillId="0" borderId="8" xfId="19" applyFont="1" applyBorder="1">
      <alignment/>
      <protection/>
    </xf>
    <xf numFmtId="164" fontId="6" fillId="0" borderId="8" xfId="16" applyNumberFormat="1" applyFont="1" applyBorder="1" applyAlignment="1">
      <alignment/>
    </xf>
    <xf numFmtId="0" fontId="2" fillId="0" borderId="12" xfId="19" applyFont="1" applyBorder="1" applyAlignment="1">
      <alignment horizontal="center"/>
      <protection/>
    </xf>
    <xf numFmtId="0" fontId="2" fillId="0" borderId="13" xfId="19" applyFont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1" fillId="0" borderId="12" xfId="20" applyFont="1" applyBorder="1" applyAlignment="1">
      <alignment horizontal="center"/>
      <protection/>
    </xf>
    <xf numFmtId="0" fontId="11" fillId="0" borderId="4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46" fontId="11" fillId="0" borderId="9" xfId="17" applyNumberFormat="1" applyFont="1" applyBorder="1" applyAlignment="1">
      <alignment horizontal="center"/>
    </xf>
    <xf numFmtId="46" fontId="11" fillId="0" borderId="14" xfId="17" applyNumberFormat="1" applyFont="1" applyBorder="1" applyAlignment="1">
      <alignment horizontal="center"/>
    </xf>
    <xf numFmtId="46" fontId="11" fillId="0" borderId="8" xfId="17" applyNumberFormat="1" applyFont="1" applyBorder="1" applyAlignment="1">
      <alignment horizontal="center"/>
    </xf>
    <xf numFmtId="0" fontId="1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1" fillId="0" borderId="10" xfId="20" applyFont="1" applyBorder="1" applyAlignment="1">
      <alignment horizontal="center"/>
      <protection/>
    </xf>
    <xf numFmtId="0" fontId="11" fillId="0" borderId="2" xfId="20" applyFont="1" applyBorder="1" applyAlignment="1">
      <alignment horizontal="center"/>
      <protection/>
    </xf>
    <xf numFmtId="0" fontId="0" fillId="0" borderId="5" xfId="19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4" xfId="20" applyFont="1" applyBorder="1">
      <alignment/>
      <protection/>
    </xf>
  </cellXfs>
  <cellStyles count="10">
    <cellStyle name="Normal" xfId="0"/>
    <cellStyle name="Comma" xfId="15"/>
    <cellStyle name="Migliaia (0)_A.P.M." xfId="16"/>
    <cellStyle name="Migliaia (0)_Tempcomp" xfId="17"/>
    <cellStyle name="Comma [0]" xfId="18"/>
    <cellStyle name="Normale_A.P.M." xfId="19"/>
    <cellStyle name="Normale_Tempcomp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5" zoomScaleNormal="75" workbookViewId="0" topLeftCell="A1">
      <selection activeCell="D16" sqref="D16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8.57421875" style="0" customWidth="1"/>
    <col min="4" max="4" width="13.8515625" style="0" bestFit="1" customWidth="1"/>
    <col min="5" max="5" width="21.421875" style="0" customWidth="1"/>
    <col min="6" max="6" width="32.00390625" style="0" customWidth="1"/>
    <col min="11" max="11" width="13.421875" style="0" customWidth="1"/>
    <col min="12" max="12" width="13.7109375" style="0" customWidth="1"/>
  </cols>
  <sheetData>
    <row r="1" spans="1:12" ht="2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3.25">
      <c r="A3" s="1"/>
      <c r="B3" s="1"/>
      <c r="C3" s="2"/>
      <c r="D3" s="1"/>
      <c r="E3" s="1"/>
      <c r="F3" s="1"/>
      <c r="G3" s="3"/>
      <c r="H3" s="4"/>
      <c r="I3" s="4"/>
      <c r="J3" s="4"/>
      <c r="K3" s="4"/>
      <c r="L3" s="4"/>
    </row>
    <row r="4" spans="1:12" ht="18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27" customHeight="1">
      <c r="A5" s="1"/>
      <c r="B5" s="1"/>
      <c r="C5" s="1"/>
      <c r="D5" s="1"/>
      <c r="E5" s="1"/>
      <c r="F5" s="1"/>
      <c r="G5" s="5"/>
      <c r="H5" s="5"/>
      <c r="I5" s="5"/>
      <c r="J5" s="5"/>
      <c r="K5" s="5"/>
      <c r="L5" s="5"/>
    </row>
    <row r="6" spans="1:12" ht="15.75">
      <c r="A6" s="1"/>
      <c r="B6" s="64" t="s">
        <v>2</v>
      </c>
      <c r="C6" s="65"/>
      <c r="D6" s="65"/>
      <c r="E6" s="66"/>
      <c r="F6" s="6" t="s">
        <v>3</v>
      </c>
      <c r="G6" s="7" t="s">
        <v>4</v>
      </c>
      <c r="H6" s="8"/>
      <c r="I6" s="8"/>
      <c r="J6" s="8"/>
      <c r="K6" s="37" t="s">
        <v>5</v>
      </c>
      <c r="L6" s="8"/>
    </row>
    <row r="7" spans="1:12" ht="15.75">
      <c r="A7" s="1"/>
      <c r="B7" s="62" t="s">
        <v>32</v>
      </c>
      <c r="C7" s="63"/>
      <c r="D7" s="9" t="s">
        <v>6</v>
      </c>
      <c r="E7" s="10" t="s">
        <v>7</v>
      </c>
      <c r="F7" s="1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</row>
    <row r="8" spans="1:12" ht="15">
      <c r="A8" s="11">
        <v>1</v>
      </c>
      <c r="B8" s="36" t="s">
        <v>27</v>
      </c>
      <c r="C8" s="60"/>
      <c r="D8" s="12" t="s">
        <v>44</v>
      </c>
      <c r="E8" s="13" t="s">
        <v>45</v>
      </c>
      <c r="F8" s="14" t="s">
        <v>46</v>
      </c>
      <c r="G8" s="15">
        <v>14.72</v>
      </c>
      <c r="H8" s="15">
        <v>13.99</v>
      </c>
      <c r="I8" s="15">
        <v>18.27</v>
      </c>
      <c r="J8" s="15">
        <v>17.5</v>
      </c>
      <c r="K8" s="15">
        <f aca="true" t="shared" si="0" ref="K8:K14">(G8+H8)*0.5+(0.7*I8)+(0.4*J8)</f>
        <v>34.144</v>
      </c>
      <c r="L8" s="16">
        <f aca="true" t="shared" si="1" ref="L8:L14">2160/(K8^0.5)-258.17</f>
        <v>111.48497223825979</v>
      </c>
    </row>
    <row r="9" spans="1:12" ht="15">
      <c r="A9" s="11">
        <f>A8+1</f>
        <v>2</v>
      </c>
      <c r="B9" s="36" t="s">
        <v>27</v>
      </c>
      <c r="C9" s="20">
        <v>14614</v>
      </c>
      <c r="D9" s="18" t="s">
        <v>41</v>
      </c>
      <c r="E9" s="19" t="s">
        <v>42</v>
      </c>
      <c r="F9" s="20" t="s">
        <v>43</v>
      </c>
      <c r="G9" s="15">
        <v>14.9</v>
      </c>
      <c r="H9" s="15">
        <v>13.5</v>
      </c>
      <c r="I9" s="15">
        <v>16.95</v>
      </c>
      <c r="J9" s="15">
        <v>17.4</v>
      </c>
      <c r="K9" s="15">
        <f t="shared" si="0"/>
        <v>33.025</v>
      </c>
      <c r="L9" s="16">
        <f t="shared" si="1"/>
        <v>117.69539056472792</v>
      </c>
    </row>
    <row r="10" spans="1:12" ht="15">
      <c r="A10" s="11">
        <f>A9+1</f>
        <v>3</v>
      </c>
      <c r="B10" s="36" t="s">
        <v>27</v>
      </c>
      <c r="C10" s="20"/>
      <c r="D10" s="18" t="s">
        <v>36</v>
      </c>
      <c r="E10" s="19" t="s">
        <v>37</v>
      </c>
      <c r="F10" s="20" t="s">
        <v>38</v>
      </c>
      <c r="G10" s="15">
        <v>14.73</v>
      </c>
      <c r="H10" s="15">
        <v>12.9</v>
      </c>
      <c r="I10" s="15">
        <v>17</v>
      </c>
      <c r="J10" s="15">
        <v>15.75</v>
      </c>
      <c r="K10" s="15">
        <f t="shared" si="0"/>
        <v>32.015</v>
      </c>
      <c r="L10" s="16">
        <f t="shared" si="1"/>
        <v>123.57820008891053</v>
      </c>
    </row>
    <row r="11" spans="1:12" ht="15">
      <c r="A11" s="11">
        <f>A10+1</f>
        <v>4</v>
      </c>
      <c r="B11" s="36" t="s">
        <v>27</v>
      </c>
      <c r="C11" s="20">
        <v>961</v>
      </c>
      <c r="D11" s="18" t="s">
        <v>50</v>
      </c>
      <c r="E11" s="19" t="s">
        <v>51</v>
      </c>
      <c r="F11" s="20" t="s">
        <v>52</v>
      </c>
      <c r="G11" s="15">
        <v>13.09</v>
      </c>
      <c r="H11" s="15">
        <v>12.58</v>
      </c>
      <c r="I11" s="15">
        <v>17.4</v>
      </c>
      <c r="J11" s="15">
        <v>16.9</v>
      </c>
      <c r="K11" s="15">
        <f t="shared" si="0"/>
        <v>31.775</v>
      </c>
      <c r="L11" s="16">
        <f t="shared" si="1"/>
        <v>125.01718065839367</v>
      </c>
    </row>
    <row r="12" spans="1:12" ht="15">
      <c r="A12" s="11">
        <f>A11+1</f>
        <v>5</v>
      </c>
      <c r="B12" s="36" t="s">
        <v>27</v>
      </c>
      <c r="C12" s="20"/>
      <c r="D12" s="18" t="s">
        <v>39</v>
      </c>
      <c r="E12" s="19" t="s">
        <v>40</v>
      </c>
      <c r="F12" s="20" t="s">
        <v>53</v>
      </c>
      <c r="G12" s="15">
        <v>11.07</v>
      </c>
      <c r="H12" s="15">
        <v>9.33</v>
      </c>
      <c r="I12" s="15">
        <v>14.4</v>
      </c>
      <c r="J12" s="15">
        <v>14</v>
      </c>
      <c r="K12" s="15">
        <f t="shared" si="0"/>
        <v>25.880000000000003</v>
      </c>
      <c r="L12" s="16">
        <f t="shared" si="1"/>
        <v>166.42181234420576</v>
      </c>
    </row>
    <row r="13" spans="1:12" ht="15">
      <c r="A13" s="11">
        <f>A12+1</f>
        <v>6</v>
      </c>
      <c r="B13" s="36" t="s">
        <v>27</v>
      </c>
      <c r="C13" s="20"/>
      <c r="D13" s="17" t="s">
        <v>33</v>
      </c>
      <c r="E13" s="17" t="s">
        <v>34</v>
      </c>
      <c r="F13" s="17" t="s">
        <v>35</v>
      </c>
      <c r="G13" s="15">
        <v>10.8</v>
      </c>
      <c r="H13" s="15">
        <v>9.4</v>
      </c>
      <c r="I13" s="15">
        <v>14.6</v>
      </c>
      <c r="J13" s="15">
        <v>13</v>
      </c>
      <c r="K13" s="15">
        <f t="shared" si="0"/>
        <v>25.52</v>
      </c>
      <c r="L13" s="16">
        <f t="shared" si="1"/>
        <v>169.40609453104372</v>
      </c>
    </row>
    <row r="14" spans="1:12" ht="15">
      <c r="A14" s="11">
        <f>A13+1</f>
        <v>7</v>
      </c>
      <c r="B14" s="36" t="s">
        <v>27</v>
      </c>
      <c r="C14" s="58">
        <v>953</v>
      </c>
      <c r="D14" s="59" t="s">
        <v>47</v>
      </c>
      <c r="E14" s="58" t="s">
        <v>48</v>
      </c>
      <c r="F14" s="58" t="s">
        <v>49</v>
      </c>
      <c r="G14" s="61">
        <v>8</v>
      </c>
      <c r="H14" s="61">
        <v>6.71</v>
      </c>
      <c r="I14" s="61">
        <v>9.6</v>
      </c>
      <c r="J14" s="61">
        <v>9.14</v>
      </c>
      <c r="K14" s="61">
        <f t="shared" si="0"/>
        <v>17.731</v>
      </c>
      <c r="L14" s="21">
        <f t="shared" si="1"/>
        <v>254.79429411877783</v>
      </c>
    </row>
  </sheetData>
  <mergeCells count="5">
    <mergeCell ref="B7:C7"/>
    <mergeCell ref="B6:E6"/>
    <mergeCell ref="A4:L4"/>
    <mergeCell ref="A1:L1"/>
    <mergeCell ref="A2:L2"/>
  </mergeCells>
  <printOptions/>
  <pageMargins left="0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workbookViewId="0" topLeftCell="A1">
      <selection activeCell="G52" sqref="G52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6.140625" style="0" customWidth="1"/>
    <col min="4" max="4" width="14.8515625" style="0" bestFit="1" customWidth="1"/>
    <col min="5" max="5" width="17.57421875" style="0" bestFit="1" customWidth="1"/>
    <col min="6" max="6" width="26.28125" style="0" customWidth="1"/>
    <col min="7" max="7" width="11.57421875" style="0" customWidth="1"/>
    <col min="8" max="8" width="12.57421875" style="0" customWidth="1"/>
    <col min="9" max="9" width="7.140625" style="0" bestFit="1" customWidth="1"/>
    <col min="10" max="10" width="9.421875" style="0" customWidth="1"/>
    <col min="11" max="11" width="18.28125" style="0" bestFit="1" customWidth="1"/>
    <col min="12" max="12" width="16.28125" style="0" customWidth="1"/>
  </cols>
  <sheetData>
    <row r="1" spans="1:13" ht="25.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7"/>
    </row>
    <row r="2" spans="3:13" ht="13.5" customHeight="1">
      <c r="C2" s="22"/>
      <c r="D2" s="22"/>
      <c r="E2" s="23"/>
      <c r="F2" s="23"/>
      <c r="G2" s="24"/>
      <c r="H2" s="25"/>
      <c r="I2" s="25"/>
      <c r="J2" s="25"/>
      <c r="K2" s="26"/>
      <c r="L2" s="27"/>
      <c r="M2" s="27"/>
    </row>
    <row r="3" spans="1:13" ht="26.2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7"/>
    </row>
    <row r="4" spans="1:13" ht="18">
      <c r="A4" s="77" t="s">
        <v>30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27"/>
    </row>
    <row r="5" spans="3:13" ht="18">
      <c r="C5" s="22"/>
      <c r="D5" s="22"/>
      <c r="E5" s="28"/>
      <c r="F5" s="28"/>
      <c r="G5" s="24"/>
      <c r="H5" s="25"/>
      <c r="I5" s="25"/>
      <c r="J5" s="25"/>
      <c r="K5" s="26"/>
      <c r="L5" s="27"/>
      <c r="M5" s="27"/>
    </row>
    <row r="6" spans="1:13" ht="20.2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27"/>
    </row>
    <row r="7" spans="1:13" ht="15" customHeight="1">
      <c r="A7" s="29"/>
      <c r="B7" s="29"/>
      <c r="C7" s="29"/>
      <c r="D7" s="29"/>
      <c r="E7" s="29"/>
      <c r="F7" s="29"/>
      <c r="G7" s="29"/>
      <c r="H7" s="30"/>
      <c r="I7" s="30"/>
      <c r="J7" s="30"/>
      <c r="K7" s="31"/>
      <c r="L7" s="32"/>
      <c r="M7" s="32"/>
    </row>
    <row r="8" spans="1:13" ht="15.75">
      <c r="A8" s="29"/>
      <c r="B8" s="79" t="s">
        <v>15</v>
      </c>
      <c r="C8" s="80"/>
      <c r="D8" s="50" t="s">
        <v>2</v>
      </c>
      <c r="E8" s="51"/>
      <c r="F8" s="49" t="s">
        <v>3</v>
      </c>
      <c r="G8" s="52" t="s">
        <v>13</v>
      </c>
      <c r="H8" s="53" t="s">
        <v>16</v>
      </c>
      <c r="I8" s="51"/>
      <c r="J8" s="73" t="s">
        <v>17</v>
      </c>
      <c r="K8" s="74"/>
      <c r="L8" s="75"/>
      <c r="M8" s="33"/>
    </row>
    <row r="9" spans="1:13" ht="15.75">
      <c r="A9" s="29"/>
      <c r="B9" s="70" t="s">
        <v>18</v>
      </c>
      <c r="C9" s="71"/>
      <c r="D9" s="54" t="s">
        <v>20</v>
      </c>
      <c r="E9" s="55" t="s">
        <v>19</v>
      </c>
      <c r="F9" s="54"/>
      <c r="G9" s="55" t="s">
        <v>21</v>
      </c>
      <c r="H9" s="55" t="s">
        <v>22</v>
      </c>
      <c r="I9" s="55" t="s">
        <v>23</v>
      </c>
      <c r="J9" s="56" t="s">
        <v>24</v>
      </c>
      <c r="K9" s="57" t="s">
        <v>25</v>
      </c>
      <c r="L9" s="57" t="s">
        <v>26</v>
      </c>
      <c r="M9" s="34"/>
    </row>
    <row r="10" spans="1:13" ht="15">
      <c r="A10" s="38">
        <v>1</v>
      </c>
      <c r="B10" s="39" t="s">
        <v>27</v>
      </c>
      <c r="C10" s="40">
        <v>953</v>
      </c>
      <c r="D10" s="83" t="s">
        <v>47</v>
      </c>
      <c r="E10" s="85" t="s">
        <v>48</v>
      </c>
      <c r="F10" s="86" t="s">
        <v>49</v>
      </c>
      <c r="G10" s="41">
        <v>254.8</v>
      </c>
      <c r="H10" s="42">
        <v>1911</v>
      </c>
      <c r="I10" s="43">
        <v>0.022118055555555554</v>
      </c>
      <c r="J10" s="43">
        <v>0.617824074074074</v>
      </c>
      <c r="K10" s="44">
        <v>0.0893518518518518</v>
      </c>
      <c r="L10" s="45">
        <v>0.06723379629629624</v>
      </c>
      <c r="M10" s="35"/>
    </row>
    <row r="11" spans="1:13" ht="15">
      <c r="A11" s="38">
        <f aca="true" t="shared" si="0" ref="A11:A16">A10+1</f>
        <v>2</v>
      </c>
      <c r="B11" s="39" t="s">
        <v>27</v>
      </c>
      <c r="C11" s="40"/>
      <c r="D11" s="46" t="s">
        <v>44</v>
      </c>
      <c r="E11" s="47" t="s">
        <v>45</v>
      </c>
      <c r="F11" s="48" t="s">
        <v>46</v>
      </c>
      <c r="G11" s="41">
        <v>111.5</v>
      </c>
      <c r="H11" s="42">
        <v>836.25</v>
      </c>
      <c r="I11" s="43">
        <v>0.009678819444444445</v>
      </c>
      <c r="J11" s="43">
        <v>0.6172453703703703</v>
      </c>
      <c r="K11" s="44">
        <v>0.08877314814814807</v>
      </c>
      <c r="L11" s="45">
        <v>0.07909432870370363</v>
      </c>
      <c r="M11" s="35"/>
    </row>
    <row r="12" spans="1:13" ht="15">
      <c r="A12" s="38">
        <f t="shared" si="0"/>
        <v>3</v>
      </c>
      <c r="B12" s="39" t="s">
        <v>27</v>
      </c>
      <c r="C12" s="40"/>
      <c r="D12" s="46" t="s">
        <v>39</v>
      </c>
      <c r="E12" s="47" t="s">
        <v>40</v>
      </c>
      <c r="F12" s="48" t="s">
        <v>53</v>
      </c>
      <c r="G12" s="41">
        <v>166.42181234420576</v>
      </c>
      <c r="H12" s="42">
        <v>1248.1635925815433</v>
      </c>
      <c r="I12" s="43">
        <v>0.014446337877101196</v>
      </c>
      <c r="J12" s="43">
        <v>0.6279050925925925</v>
      </c>
      <c r="K12" s="44">
        <v>0.0994328703703703</v>
      </c>
      <c r="L12" s="45">
        <v>0.0849865324932691</v>
      </c>
      <c r="M12" s="35"/>
    </row>
    <row r="13" spans="1:13" ht="15">
      <c r="A13" s="38">
        <f t="shared" si="0"/>
        <v>4</v>
      </c>
      <c r="B13" s="39" t="s">
        <v>27</v>
      </c>
      <c r="C13" s="48">
        <v>14614</v>
      </c>
      <c r="D13" s="46" t="s">
        <v>41</v>
      </c>
      <c r="E13" s="47" t="s">
        <v>42</v>
      </c>
      <c r="F13" s="48" t="s">
        <v>43</v>
      </c>
      <c r="G13" s="41">
        <v>117.7</v>
      </c>
      <c r="H13" s="42">
        <v>882.75</v>
      </c>
      <c r="I13" s="43">
        <v>0.010217013888888888</v>
      </c>
      <c r="J13" s="43">
        <v>0.6315509259259259</v>
      </c>
      <c r="K13" s="44">
        <v>0.10307870370370364</v>
      </c>
      <c r="L13" s="45">
        <v>0.09286168981481475</v>
      </c>
      <c r="M13" s="35"/>
    </row>
    <row r="14" spans="1:13" ht="15">
      <c r="A14" s="38">
        <f t="shared" si="0"/>
        <v>5</v>
      </c>
      <c r="B14" s="39" t="s">
        <v>27</v>
      </c>
      <c r="C14" s="40">
        <v>961</v>
      </c>
      <c r="D14" s="82" t="s">
        <v>50</v>
      </c>
      <c r="E14" s="84" t="s">
        <v>51</v>
      </c>
      <c r="F14" s="40" t="s">
        <v>52</v>
      </c>
      <c r="G14" s="41">
        <v>125</v>
      </c>
      <c r="H14" s="42">
        <v>937.5</v>
      </c>
      <c r="I14" s="43">
        <v>0.010850694444444444</v>
      </c>
      <c r="J14" s="43">
        <v>0.638425925925926</v>
      </c>
      <c r="K14" s="44">
        <v>0.10995370370370372</v>
      </c>
      <c r="L14" s="45">
        <v>0.09910300925925927</v>
      </c>
      <c r="M14" s="35"/>
    </row>
    <row r="15" spans="1:13" ht="15">
      <c r="A15" s="38">
        <f t="shared" si="0"/>
        <v>6</v>
      </c>
      <c r="B15" s="39" t="s">
        <v>27</v>
      </c>
      <c r="C15" s="40"/>
      <c r="D15" s="81" t="s">
        <v>36</v>
      </c>
      <c r="E15" s="81" t="s">
        <v>37</v>
      </c>
      <c r="F15" s="81" t="s">
        <v>38</v>
      </c>
      <c r="G15" s="41">
        <v>123.57820008891053</v>
      </c>
      <c r="H15" s="42">
        <v>926.836500666829</v>
      </c>
      <c r="I15" s="43">
        <v>0.010727274313273484</v>
      </c>
      <c r="J15" s="43">
        <v>0.650162037037037</v>
      </c>
      <c r="K15" s="44">
        <v>0.12168981481481478</v>
      </c>
      <c r="L15" s="45">
        <v>0.11096254050154129</v>
      </c>
      <c r="M15" s="35"/>
    </row>
    <row r="16" spans="1:13" ht="15">
      <c r="A16" s="38">
        <f t="shared" si="0"/>
        <v>7</v>
      </c>
      <c r="B16" s="39" t="s">
        <v>27</v>
      </c>
      <c r="C16" s="40"/>
      <c r="D16" s="81" t="s">
        <v>33</v>
      </c>
      <c r="E16" s="81" t="s">
        <v>34</v>
      </c>
      <c r="F16" s="81" t="s">
        <v>35</v>
      </c>
      <c r="G16" s="41">
        <v>169.40609453104372</v>
      </c>
      <c r="H16" s="42">
        <v>1270.5457089828278</v>
      </c>
      <c r="I16" s="43">
        <v>0.014705390150264211</v>
      </c>
      <c r="J16" s="43">
        <v>0.6664699074074074</v>
      </c>
      <c r="K16" s="44">
        <v>0.13799768518518518</v>
      </c>
      <c r="L16" s="45">
        <v>0.12329229503492097</v>
      </c>
      <c r="M16" s="35"/>
    </row>
  </sheetData>
  <mergeCells count="7">
    <mergeCell ref="B9:C9"/>
    <mergeCell ref="A1:L1"/>
    <mergeCell ref="J8:L8"/>
    <mergeCell ref="A6:L6"/>
    <mergeCell ref="A4:L4"/>
    <mergeCell ref="A3:L3"/>
    <mergeCell ref="B8:C8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Yacht Club</dc:creator>
  <cp:keywords/>
  <dc:description/>
  <cp:lastModifiedBy>Yacht Club</cp:lastModifiedBy>
  <cp:lastPrinted>2017-04-08T14:08:12Z</cp:lastPrinted>
  <dcterms:created xsi:type="dcterms:W3CDTF">2017-03-14T09:38:23Z</dcterms:created>
  <dcterms:modified xsi:type="dcterms:W3CDTF">2017-04-08T14:20:28Z</dcterms:modified>
  <cp:category/>
  <cp:version/>
  <cp:contentType/>
  <cp:contentStatus/>
</cp:coreProperties>
</file>